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uirosa/Dropbox/Aulas/Aulas - Professor Auxiliar/Ano Lectivo 2019:2020/EGRVM/Aulas/Aulas 14 e 15 - FAO fisheries trends-C and Portuguese fisheries/"/>
    </mc:Choice>
  </mc:AlternateContent>
  <xr:revisionPtr revIDLastSave="0" documentId="13_ncr:1_{FF6D8E49-FC4C-D94B-9990-E6A87565F32F}" xr6:coauthVersionLast="45" xr6:coauthVersionMax="45" xr10:uidLastSave="{00000000-0000-0000-0000-000000000000}"/>
  <bookViews>
    <workbookView xWindow="3300" yWindow="780" windowWidth="22980" windowHeight="16160" xr2:uid="{508CBB9F-7411-5146-A49F-F1F90FEBC75C}"/>
  </bookViews>
  <sheets>
    <sheet name="Sheet1" sheetId="1" r:id="rId1"/>
  </sheets>
  <definedNames>
    <definedName name="solver_adj" localSheetId="0" hidden="1">Sheet1!$C$12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2147483647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opt" localSheetId="0" hidden="1">Sheet1!$F$12</definedName>
    <definedName name="solver_pre" localSheetId="0" hidden="1">0.000001</definedName>
    <definedName name="solver_rbv" localSheetId="0" hidden="1">1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4" i="1"/>
  <c r="E12" i="1" l="1"/>
  <c r="E5" i="1" l="1"/>
  <c r="E6" i="1"/>
  <c r="E7" i="1"/>
  <c r="E8" i="1"/>
  <c r="E9" i="1"/>
  <c r="E10" i="1"/>
  <c r="E11" i="1"/>
  <c r="E4" i="1"/>
</calcChain>
</file>

<file path=xl/sharedStrings.xml><?xml version="1.0" encoding="utf-8"?>
<sst xmlns="http://schemas.openxmlformats.org/spreadsheetml/2006/main" count="24" uniqueCount="22">
  <si>
    <t>Catch (Yield)</t>
  </si>
  <si>
    <t>Year</t>
  </si>
  <si>
    <t>Effort (e.g. # vessels)</t>
  </si>
  <si>
    <t>CPUE</t>
  </si>
  <si>
    <t>a</t>
  </si>
  <si>
    <t>b</t>
  </si>
  <si>
    <t>Predicted Yield</t>
  </si>
  <si>
    <t>1st task</t>
  </si>
  <si>
    <t>2nd task</t>
  </si>
  <si>
    <t>MSY</t>
  </si>
  <si>
    <t>equation</t>
  </si>
  <si>
    <t>(data obtained with "Solver" - in Tools - Excel Add_ins)</t>
  </si>
  <si>
    <t>(data obtained after selecting, for instance, cell F12)</t>
  </si>
  <si>
    <t>Why?</t>
  </si>
  <si>
    <t>1.</t>
  </si>
  <si>
    <t xml:space="preserve">your model is the a linear regression with a slope (a) and interception (b) parameters </t>
  </si>
  <si>
    <t>2.</t>
  </si>
  <si>
    <t xml:space="preserve">3. </t>
  </si>
  <si>
    <t>You want predicted yield (catch) not predicted CPUE - thus, you have to multiply by 11</t>
  </si>
  <si>
    <t>4.</t>
  </si>
  <si>
    <t>you will obtain 476,157</t>
  </si>
  <si>
    <t>E.g. for 1950; multiply effort (#11) by -0,501 and then add 48,798. You will obtain 43,287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</si>
</sst>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1" xfId="0" applyBorder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7196220472440946E-2"/>
                  <c:y val="-0.3686420968212306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Sheet1!$C$4:$C$12</c:f>
              <c:numCache>
                <c:formatCode>General</c:formatCode>
                <c:ptCount val="9"/>
                <c:pt idx="0">
                  <c:v>11</c:v>
                </c:pt>
                <c:pt idx="1">
                  <c:v>24</c:v>
                </c:pt>
                <c:pt idx="2">
                  <c:v>30</c:v>
                </c:pt>
                <c:pt idx="3">
                  <c:v>45</c:v>
                </c:pt>
                <c:pt idx="4">
                  <c:v>59</c:v>
                </c:pt>
                <c:pt idx="5">
                  <c:v>61</c:v>
                </c:pt>
                <c:pt idx="6">
                  <c:v>73</c:v>
                </c:pt>
                <c:pt idx="7">
                  <c:v>82</c:v>
                </c:pt>
                <c:pt idx="8">
                  <c:v>90</c:v>
                </c:pt>
              </c:numCache>
            </c:numRef>
          </c:xVal>
          <c:yVal>
            <c:numRef>
              <c:f>Sheet1!$E$4:$E$12</c:f>
              <c:numCache>
                <c:formatCode>General</c:formatCode>
                <c:ptCount val="9"/>
                <c:pt idx="0">
                  <c:v>50</c:v>
                </c:pt>
                <c:pt idx="1">
                  <c:v>29.166666666666668</c:v>
                </c:pt>
                <c:pt idx="2">
                  <c:v>31.666666666666668</c:v>
                </c:pt>
                <c:pt idx="3">
                  <c:v>28.888888888888889</c:v>
                </c:pt>
                <c:pt idx="4">
                  <c:v>21.1864406779661</c:v>
                </c:pt>
                <c:pt idx="5">
                  <c:v>16.229508196721312</c:v>
                </c:pt>
                <c:pt idx="6">
                  <c:v>10.95890410958904</c:v>
                </c:pt>
                <c:pt idx="7">
                  <c:v>7.5609756097560972</c:v>
                </c:pt>
                <c:pt idx="8">
                  <c:v>5.5555555555555554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854-074A-B195-E474596E3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0976367"/>
        <c:axId val="706414959"/>
      </c:scatterChart>
      <c:valAx>
        <c:axId val="710976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Effort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6414959"/>
        <c:crosses val="autoZero"/>
        <c:crossBetween val="midCat"/>
      </c:valAx>
      <c:valAx>
        <c:axId val="706414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Catch</a:t>
                </a:r>
                <a:r>
                  <a:rPr lang="en-GB" b="1" baseline="0"/>
                  <a:t> per unit effort</a:t>
                </a:r>
                <a:endParaRPr lang="en-GB" b="1"/>
              </a:p>
            </c:rich>
          </c:tx>
          <c:layout>
            <c:manualLayout>
              <c:xMode val="edge"/>
              <c:yMode val="edge"/>
              <c:x val="1.9222257217847771E-2"/>
              <c:y val="0.250524569845435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09763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Sheet1!$C$4:$C$12</c:f>
              <c:numCache>
                <c:formatCode>General</c:formatCode>
                <c:ptCount val="9"/>
                <c:pt idx="0">
                  <c:v>11</c:v>
                </c:pt>
                <c:pt idx="1">
                  <c:v>24</c:v>
                </c:pt>
                <c:pt idx="2">
                  <c:v>30</c:v>
                </c:pt>
                <c:pt idx="3">
                  <c:v>45</c:v>
                </c:pt>
                <c:pt idx="4">
                  <c:v>59</c:v>
                </c:pt>
                <c:pt idx="5">
                  <c:v>61</c:v>
                </c:pt>
                <c:pt idx="6">
                  <c:v>73</c:v>
                </c:pt>
                <c:pt idx="7">
                  <c:v>82</c:v>
                </c:pt>
                <c:pt idx="8">
                  <c:v>90</c:v>
                </c:pt>
              </c:numCache>
            </c:numRef>
          </c:xVal>
          <c:yVal>
            <c:numRef>
              <c:f>Sheet1!$D$4:$D$12</c:f>
              <c:numCache>
                <c:formatCode>General</c:formatCode>
                <c:ptCount val="9"/>
                <c:pt idx="0">
                  <c:v>550</c:v>
                </c:pt>
                <c:pt idx="1">
                  <c:v>700</c:v>
                </c:pt>
                <c:pt idx="2">
                  <c:v>950</c:v>
                </c:pt>
                <c:pt idx="3">
                  <c:v>1300</c:v>
                </c:pt>
                <c:pt idx="4">
                  <c:v>1250</c:v>
                </c:pt>
                <c:pt idx="5">
                  <c:v>990</c:v>
                </c:pt>
                <c:pt idx="6">
                  <c:v>800</c:v>
                </c:pt>
                <c:pt idx="7">
                  <c:v>620</c:v>
                </c:pt>
                <c:pt idx="8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70A-D545-88DC-C0F7E4969125}"/>
            </c:ext>
          </c:extLst>
        </c:ser>
        <c:ser>
          <c:idx val="1"/>
          <c:order val="1"/>
          <c:spPr>
            <a:ln w="158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xVal>
            <c:numRef>
              <c:f>Sheet1!$C$4:$C$12</c:f>
              <c:numCache>
                <c:formatCode>General</c:formatCode>
                <c:ptCount val="9"/>
                <c:pt idx="0">
                  <c:v>11</c:v>
                </c:pt>
                <c:pt idx="1">
                  <c:v>24</c:v>
                </c:pt>
                <c:pt idx="2">
                  <c:v>30</c:v>
                </c:pt>
                <c:pt idx="3">
                  <c:v>45</c:v>
                </c:pt>
                <c:pt idx="4">
                  <c:v>59</c:v>
                </c:pt>
                <c:pt idx="5">
                  <c:v>61</c:v>
                </c:pt>
                <c:pt idx="6">
                  <c:v>73</c:v>
                </c:pt>
                <c:pt idx="7">
                  <c:v>82</c:v>
                </c:pt>
                <c:pt idx="8">
                  <c:v>90</c:v>
                </c:pt>
              </c:numCache>
            </c:numRef>
          </c:xVal>
          <c:yVal>
            <c:numRef>
              <c:f>Sheet1!$F$4:$F$12</c:f>
              <c:numCache>
                <c:formatCode>General</c:formatCode>
                <c:ptCount val="9"/>
                <c:pt idx="0">
                  <c:v>476.15699999999998</c:v>
                </c:pt>
                <c:pt idx="1">
                  <c:v>882.57600000000002</c:v>
                </c:pt>
                <c:pt idx="2">
                  <c:v>1013.04</c:v>
                </c:pt>
                <c:pt idx="3">
                  <c:v>1181.385</c:v>
                </c:pt>
                <c:pt idx="4">
                  <c:v>1135.1010000000001</c:v>
                </c:pt>
                <c:pt idx="5">
                  <c:v>1112.4570000000001</c:v>
                </c:pt>
                <c:pt idx="6">
                  <c:v>892.42500000000007</c:v>
                </c:pt>
                <c:pt idx="7">
                  <c:v>632.7120000000001</c:v>
                </c:pt>
                <c:pt idx="8">
                  <c:v>333.71999999999986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70A-D545-88DC-C0F7E49691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0976367"/>
        <c:axId val="706414959"/>
      </c:scatterChart>
      <c:valAx>
        <c:axId val="710976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Effort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6414959"/>
        <c:crosses val="autoZero"/>
        <c:crossBetween val="midCat"/>
      </c:valAx>
      <c:valAx>
        <c:axId val="7064149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="1"/>
                  <a:t>Catch</a:t>
                </a:r>
                <a:r>
                  <a:rPr lang="en-GB" b="1" baseline="0"/>
                  <a:t> (Yield)</a:t>
                </a:r>
                <a:endParaRPr lang="en-GB" b="1"/>
              </a:p>
            </c:rich>
          </c:tx>
          <c:layout>
            <c:manualLayout>
              <c:xMode val="edge"/>
              <c:yMode val="edge"/>
              <c:x val="1.9222257217847771E-2"/>
              <c:y val="0.250524569845435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09763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635000</xdr:colOff>
      <xdr:row>15</xdr:row>
      <xdr:rowOff>146050</xdr:rowOff>
    </xdr:from>
    <xdr:to>
      <xdr:col>11</xdr:col>
      <xdr:colOff>254000</xdr:colOff>
      <xdr:row>29</xdr:row>
      <xdr:rowOff>44450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F861A15-85D6-BA47-878C-60AD5BEA7D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10</xdr:col>
      <xdr:colOff>444500</xdr:colOff>
      <xdr:row>42</xdr:row>
      <xdr:rowOff>101600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2D58F0A-E463-7E48-8B82-C09E328D32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12</xdr:col>
      <xdr:colOff>270934</xdr:colOff>
      <xdr:row>10</xdr:row>
      <xdr:rowOff>78874</xdr:rowOff>
    </xdr:from>
    <xdr:to>
      <xdr:col>17</xdr:col>
      <xdr:colOff>677332</xdr:colOff>
      <xdr:row>39</xdr:row>
      <xdr:rowOff>203199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4F383A-B5B1-B144-A901-D3CA7DDDB2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538" b="2678"/>
        <a:stretch/>
      </xdr:blipFill>
      <xdr:spPr>
        <a:xfrm>
          <a:off x="11006667" y="2110874"/>
          <a:ext cx="4555065" cy="6017125"/>
        </a:xfrm>
        <a:prstGeom prst="rect">
          <a:avLst/>
        </a:prstGeom>
      </xdr:spPr>
    </xdr:pic>
    <xdr:clientData/>
  </xdr:twoCellAnchor>
  <xdr:twoCellAnchor>
    <xdr:from>
      <xdr:col>10</xdr:col>
      <xdr:colOff>273159</xdr:colOff>
      <xdr:row>12</xdr:row>
      <xdr:rowOff>135022</xdr:rowOff>
    </xdr:from>
    <xdr:to>
      <xdr:col>12</xdr:col>
      <xdr:colOff>118534</xdr:colOff>
      <xdr:row>14</xdr:row>
      <xdr:rowOff>152400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0D639BC4-6EB3-6C42-8389-9D5ADCCBF1EB}"/>
            </a:ext>
          </a:extLst>
        </xdr:cNvPr>
        <xdr:cNvSpPr/>
      </xdr:nvSpPr>
      <xdr:spPr>
        <a:xfrm>
          <a:off x="9484892" y="2573422"/>
          <a:ext cx="1504842" cy="423778"/>
        </a:xfrm>
        <a:prstGeom prst="rightArrow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9</xdr:col>
      <xdr:colOff>33864</xdr:colOff>
      <xdr:row>3</xdr:row>
      <xdr:rowOff>0</xdr:rowOff>
    </xdr:from>
    <xdr:to>
      <xdr:col>10</xdr:col>
      <xdr:colOff>819927</xdr:colOff>
      <xdr:row>4</xdr:row>
      <xdr:rowOff>50800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1C1D81F-4B63-D84F-B82E-F0BBFAB6D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280397" y="609600"/>
          <a:ext cx="1751263" cy="254000"/>
        </a:xfrm>
        <a:prstGeom prst="rect">
          <a:avLst/>
        </a:prstGeom>
        <a:ln>
          <a:solidFill>
            <a:srgbClr val="FF0000"/>
          </a:solidFill>
        </a:ln>
      </xdr:spPr>
    </xdr:pic>
    <xdr:clientData/>
  </xdr:twoCellAnchor>
  <xdr:twoCellAnchor>
    <xdr:from>
      <xdr:col>6</xdr:col>
      <xdr:colOff>135467</xdr:colOff>
      <xdr:row>2</xdr:row>
      <xdr:rowOff>135466</xdr:rowOff>
    </xdr:from>
    <xdr:to>
      <xdr:col>7</xdr:col>
      <xdr:colOff>827506</xdr:colOff>
      <xdr:row>4</xdr:row>
      <xdr:rowOff>51244</xdr:rowOff>
    </xdr:to>
    <xdr:sp macro="" textlink="">
      <xdr:nvSpPr>
        <xdr:cNvPr id="7" name="Right Arrow 6">
          <a:extLst>
            <a:ext uri="{FF2B5EF4-FFF2-40B4-BE49-F238E27FC236}">
              <a16:creationId xmlns:a16="http://schemas.microsoft.com/office/drawing/2014/main" id="{2BEA53E7-BCBE-6D4F-A79D-E7854DC3FD63}"/>
            </a:ext>
          </a:extLst>
        </xdr:cNvPr>
        <xdr:cNvSpPr/>
      </xdr:nvSpPr>
      <xdr:spPr>
        <a:xfrm>
          <a:off x="5892800" y="541866"/>
          <a:ext cx="1521773" cy="32217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3818E-984A-4140-8C56-08828F38E7E8}">
  <dimension ref="B1:T41"/>
  <sheetViews>
    <sheetView tabSelected="1" zoomScale="75" workbookViewId="0">
      <selection activeCell="F4" sqref="F4"/>
    </sheetView>
  </sheetViews>
  <sheetFormatPr baseColWidth="10" defaultRowHeight="16" x14ac:dyDescent="0.2"/>
  <cols>
    <col min="3" max="3" width="18.6640625" bestFit="1" customWidth="1"/>
    <col min="6" max="6" width="13.33203125" bestFit="1" customWidth="1"/>
    <col min="10" max="10" width="12.6640625" customWidth="1"/>
  </cols>
  <sheetData>
    <row r="1" spans="2:20" x14ac:dyDescent="0.2">
      <c r="E1" s="3" t="s">
        <v>7</v>
      </c>
      <c r="F1" s="3" t="s">
        <v>8</v>
      </c>
    </row>
    <row r="2" spans="2:20" x14ac:dyDescent="0.2">
      <c r="E2" s="3"/>
      <c r="F2" s="3"/>
    </row>
    <row r="3" spans="2:20" x14ac:dyDescent="0.2">
      <c r="B3" t="s">
        <v>1</v>
      </c>
      <c r="C3" t="s">
        <v>2</v>
      </c>
      <c r="D3" t="s">
        <v>0</v>
      </c>
      <c r="E3" s="3" t="s">
        <v>3</v>
      </c>
      <c r="F3" s="3" t="s">
        <v>6</v>
      </c>
    </row>
    <row r="4" spans="2:20" x14ac:dyDescent="0.2">
      <c r="B4">
        <v>1950</v>
      </c>
      <c r="C4" s="1">
        <v>11</v>
      </c>
      <c r="D4">
        <v>550</v>
      </c>
      <c r="E4" s="3">
        <f>D4/C4</f>
        <v>50</v>
      </c>
      <c r="F4" s="3">
        <f>C4*(E$19-E$20*C4)</f>
        <v>476.15699999999998</v>
      </c>
      <c r="I4" t="s">
        <v>10</v>
      </c>
      <c r="L4" t="s">
        <v>13</v>
      </c>
      <c r="M4" s="6" t="s">
        <v>14</v>
      </c>
      <c r="N4" s="6" t="s">
        <v>15</v>
      </c>
      <c r="O4" s="6"/>
      <c r="P4" s="6"/>
      <c r="Q4" s="6"/>
      <c r="R4" s="6"/>
      <c r="S4" s="6"/>
      <c r="T4" s="6"/>
    </row>
    <row r="5" spans="2:20" x14ac:dyDescent="0.2">
      <c r="B5">
        <v>1955</v>
      </c>
      <c r="C5" s="1">
        <v>24</v>
      </c>
      <c r="D5">
        <v>700</v>
      </c>
      <c r="E5" s="3">
        <f t="shared" ref="E5:E11" si="0">D5/C5</f>
        <v>29.166666666666668</v>
      </c>
      <c r="F5" s="3">
        <f t="shared" ref="F5:F12" si="1">C5*(E$19-E$20*C5)</f>
        <v>882.57600000000002</v>
      </c>
      <c r="M5" s="6" t="s">
        <v>16</v>
      </c>
      <c r="N5" s="6" t="s">
        <v>21</v>
      </c>
      <c r="O5" s="6"/>
      <c r="P5" s="6"/>
      <c r="Q5" s="6"/>
      <c r="R5" s="6"/>
      <c r="S5" s="6"/>
      <c r="T5" s="6"/>
    </row>
    <row r="6" spans="2:20" x14ac:dyDescent="0.2">
      <c r="B6">
        <v>1959</v>
      </c>
      <c r="C6" s="1">
        <v>30</v>
      </c>
      <c r="D6">
        <v>950</v>
      </c>
      <c r="E6" s="3">
        <f t="shared" si="0"/>
        <v>31.666666666666668</v>
      </c>
      <c r="F6" s="3">
        <f t="shared" si="1"/>
        <v>1013.04</v>
      </c>
      <c r="M6" s="6" t="s">
        <v>17</v>
      </c>
      <c r="N6" s="6" t="s">
        <v>18</v>
      </c>
      <c r="O6" s="6"/>
      <c r="P6" s="6"/>
      <c r="Q6" s="6"/>
      <c r="R6" s="6"/>
      <c r="S6" s="6"/>
      <c r="T6" s="6"/>
    </row>
    <row r="7" spans="2:20" x14ac:dyDescent="0.2">
      <c r="B7">
        <v>1951</v>
      </c>
      <c r="C7" s="1">
        <v>45</v>
      </c>
      <c r="D7">
        <v>1300</v>
      </c>
      <c r="E7" s="3">
        <f t="shared" si="0"/>
        <v>28.888888888888889</v>
      </c>
      <c r="F7" s="3">
        <f t="shared" si="1"/>
        <v>1181.385</v>
      </c>
      <c r="M7" s="6" t="s">
        <v>19</v>
      </c>
      <c r="N7" s="6" t="s">
        <v>20</v>
      </c>
      <c r="O7" s="6"/>
      <c r="P7" s="6"/>
      <c r="Q7" s="6"/>
      <c r="R7" s="6"/>
      <c r="S7" s="6"/>
      <c r="T7" s="6"/>
    </row>
    <row r="8" spans="2:20" x14ac:dyDescent="0.2">
      <c r="B8">
        <v>1960</v>
      </c>
      <c r="C8" s="1">
        <v>59</v>
      </c>
      <c r="D8">
        <v>1250</v>
      </c>
      <c r="E8" s="3">
        <f t="shared" si="0"/>
        <v>21.1864406779661</v>
      </c>
      <c r="F8" s="3">
        <f t="shared" si="1"/>
        <v>1135.1010000000001</v>
      </c>
    </row>
    <row r="9" spans="2:20" x14ac:dyDescent="0.2">
      <c r="B9">
        <v>1954</v>
      </c>
      <c r="C9" s="1">
        <v>61</v>
      </c>
      <c r="D9">
        <v>990</v>
      </c>
      <c r="E9" s="3">
        <f t="shared" si="0"/>
        <v>16.229508196721312</v>
      </c>
      <c r="F9" s="3">
        <f t="shared" si="1"/>
        <v>1112.4570000000001</v>
      </c>
    </row>
    <row r="10" spans="2:20" x14ac:dyDescent="0.2">
      <c r="B10">
        <v>1956</v>
      </c>
      <c r="C10" s="1">
        <v>73</v>
      </c>
      <c r="D10">
        <v>800</v>
      </c>
      <c r="E10" s="3">
        <f t="shared" si="0"/>
        <v>10.95890410958904</v>
      </c>
      <c r="F10" s="3">
        <f t="shared" si="1"/>
        <v>892.42500000000007</v>
      </c>
      <c r="M10" s="2"/>
      <c r="N10" s="2"/>
      <c r="O10" s="2"/>
      <c r="P10" s="2"/>
      <c r="Q10" s="2"/>
      <c r="R10" s="2"/>
    </row>
    <row r="11" spans="2:20" x14ac:dyDescent="0.2">
      <c r="B11">
        <v>1952</v>
      </c>
      <c r="C11" s="1">
        <v>82</v>
      </c>
      <c r="D11">
        <v>620</v>
      </c>
      <c r="E11" s="3">
        <f t="shared" si="0"/>
        <v>7.5609756097560972</v>
      </c>
      <c r="F11" s="3">
        <f t="shared" si="1"/>
        <v>632.7120000000001</v>
      </c>
      <c r="M11" s="2"/>
      <c r="N11" s="2"/>
      <c r="O11" s="2"/>
      <c r="P11" s="2"/>
      <c r="Q11" s="2"/>
      <c r="R11" s="2"/>
    </row>
    <row r="12" spans="2:20" x14ac:dyDescent="0.2">
      <c r="B12">
        <v>1953</v>
      </c>
      <c r="C12" s="1">
        <v>90</v>
      </c>
      <c r="D12">
        <v>500</v>
      </c>
      <c r="E12" s="3">
        <f t="shared" ref="E12" si="2">D12/C12</f>
        <v>5.5555555555555554</v>
      </c>
      <c r="F12" s="3">
        <f t="shared" si="1"/>
        <v>333.71999999999986</v>
      </c>
      <c r="J12" s="1"/>
      <c r="M12" s="2"/>
      <c r="N12" s="2"/>
      <c r="O12" s="2"/>
      <c r="P12" s="2"/>
      <c r="Q12" s="2"/>
      <c r="R12" s="2"/>
    </row>
    <row r="13" spans="2:20" x14ac:dyDescent="0.2">
      <c r="M13" s="2"/>
      <c r="N13" s="2"/>
      <c r="O13" s="2"/>
      <c r="P13" s="2"/>
      <c r="Q13" s="2"/>
      <c r="R13" s="2"/>
    </row>
    <row r="14" spans="2:20" x14ac:dyDescent="0.2">
      <c r="B14" s="2" t="s">
        <v>9</v>
      </c>
      <c r="C14" s="4">
        <v>48.7</v>
      </c>
      <c r="D14" s="5"/>
      <c r="E14" s="5"/>
      <c r="F14" s="5">
        <v>1188</v>
      </c>
      <c r="G14" s="2" t="s">
        <v>11</v>
      </c>
      <c r="H14" s="2"/>
      <c r="I14" s="2"/>
      <c r="J14" s="2"/>
      <c r="M14" s="2"/>
      <c r="N14" s="2"/>
      <c r="O14" s="2"/>
      <c r="P14" s="2"/>
      <c r="Q14" s="2"/>
      <c r="R14" s="2"/>
    </row>
    <row r="15" spans="2:20" x14ac:dyDescent="0.2">
      <c r="G15" s="2" t="s">
        <v>12</v>
      </c>
      <c r="H15" s="2"/>
      <c r="I15" s="2"/>
      <c r="J15" s="2"/>
      <c r="M15" s="2"/>
      <c r="N15" s="2"/>
      <c r="O15" s="2"/>
      <c r="P15" s="2"/>
      <c r="Q15" s="2"/>
      <c r="R15" s="2"/>
    </row>
    <row r="16" spans="2:20" x14ac:dyDescent="0.2">
      <c r="D16" t="s">
        <v>7</v>
      </c>
      <c r="M16" s="2"/>
      <c r="N16" s="2"/>
      <c r="O16" s="2"/>
      <c r="P16" s="2"/>
      <c r="Q16" s="2"/>
      <c r="R16" s="2"/>
    </row>
    <row r="17" spans="4:18" x14ac:dyDescent="0.2">
      <c r="M17" s="2"/>
      <c r="N17" s="2"/>
      <c r="O17" s="2"/>
      <c r="P17" s="2"/>
      <c r="Q17" s="2"/>
      <c r="R17" s="2"/>
    </row>
    <row r="18" spans="4:18" x14ac:dyDescent="0.2">
      <c r="M18" s="2"/>
      <c r="N18" s="2"/>
      <c r="O18" s="2"/>
      <c r="P18" s="2"/>
      <c r="Q18" s="2"/>
      <c r="R18" s="2"/>
    </row>
    <row r="19" spans="4:18" x14ac:dyDescent="0.2">
      <c r="D19" t="s">
        <v>5</v>
      </c>
      <c r="E19">
        <v>48.798000000000002</v>
      </c>
      <c r="M19" s="2"/>
      <c r="N19" s="2"/>
      <c r="O19" s="2"/>
      <c r="P19" s="2"/>
      <c r="Q19" s="2"/>
      <c r="R19" s="2"/>
    </row>
    <row r="20" spans="4:18" x14ac:dyDescent="0.2">
      <c r="D20" t="s">
        <v>4</v>
      </c>
      <c r="E20">
        <v>0.501</v>
      </c>
      <c r="M20" s="2"/>
      <c r="N20" s="2"/>
      <c r="O20" s="2"/>
      <c r="P20" s="2"/>
      <c r="Q20" s="2"/>
      <c r="R20" s="2"/>
    </row>
    <row r="21" spans="4:18" x14ac:dyDescent="0.2">
      <c r="M21" s="2"/>
      <c r="N21" s="2"/>
      <c r="O21" s="2"/>
      <c r="P21" s="2"/>
      <c r="Q21" s="2"/>
      <c r="R21" s="2"/>
    </row>
    <row r="22" spans="4:18" x14ac:dyDescent="0.2">
      <c r="M22" s="2"/>
      <c r="N22" s="2"/>
      <c r="O22" s="2"/>
      <c r="P22" s="2"/>
      <c r="Q22" s="2"/>
      <c r="R22" s="2"/>
    </row>
    <row r="23" spans="4:18" x14ac:dyDescent="0.2">
      <c r="M23" s="2"/>
      <c r="N23" s="2"/>
      <c r="O23" s="2"/>
      <c r="P23" s="2"/>
      <c r="Q23" s="2"/>
      <c r="R23" s="2"/>
    </row>
    <row r="24" spans="4:18" x14ac:dyDescent="0.2">
      <c r="M24" s="2"/>
      <c r="N24" s="2"/>
      <c r="O24" s="2"/>
      <c r="P24" s="2"/>
      <c r="Q24" s="2"/>
      <c r="R24" s="2"/>
    </row>
    <row r="25" spans="4:18" x14ac:dyDescent="0.2">
      <c r="M25" s="2"/>
      <c r="N25" s="2"/>
      <c r="O25" s="2"/>
      <c r="P25" s="2"/>
      <c r="Q25" s="2"/>
      <c r="R25" s="2"/>
    </row>
    <row r="26" spans="4:18" x14ac:dyDescent="0.2">
      <c r="M26" s="2"/>
      <c r="N26" s="2"/>
      <c r="O26" s="2"/>
      <c r="P26" s="2"/>
      <c r="Q26" s="2"/>
      <c r="R26" s="2"/>
    </row>
    <row r="27" spans="4:18" x14ac:dyDescent="0.2">
      <c r="M27" s="2"/>
      <c r="N27" s="2"/>
      <c r="O27" s="2"/>
      <c r="P27" s="2"/>
      <c r="Q27" s="2"/>
      <c r="R27" s="2"/>
    </row>
    <row r="28" spans="4:18" x14ac:dyDescent="0.2">
      <c r="M28" s="2"/>
      <c r="N28" s="2"/>
      <c r="O28" s="2"/>
      <c r="P28" s="2"/>
      <c r="Q28" s="2"/>
      <c r="R28" s="2"/>
    </row>
    <row r="29" spans="4:18" x14ac:dyDescent="0.2">
      <c r="M29" s="2"/>
      <c r="N29" s="2"/>
      <c r="O29" s="2"/>
      <c r="P29" s="2"/>
      <c r="Q29" s="2"/>
      <c r="R29" s="2"/>
    </row>
    <row r="30" spans="4:18" x14ac:dyDescent="0.2">
      <c r="D30" t="s">
        <v>8</v>
      </c>
      <c r="M30" s="2"/>
      <c r="N30" s="2"/>
      <c r="O30" s="2"/>
      <c r="P30" s="2"/>
      <c r="Q30" s="2"/>
      <c r="R30" s="2"/>
    </row>
    <row r="31" spans="4:18" x14ac:dyDescent="0.2">
      <c r="M31" s="2"/>
      <c r="N31" s="2"/>
      <c r="O31" s="2"/>
      <c r="P31" s="2"/>
      <c r="Q31" s="2"/>
      <c r="R31" s="2"/>
    </row>
    <row r="32" spans="4:18" x14ac:dyDescent="0.2">
      <c r="M32" s="2"/>
      <c r="N32" s="2"/>
      <c r="O32" s="2"/>
      <c r="P32" s="2"/>
      <c r="Q32" s="2"/>
      <c r="R32" s="2"/>
    </row>
    <row r="33" spans="13:18" x14ac:dyDescent="0.2">
      <c r="M33" s="2"/>
      <c r="N33" s="2"/>
      <c r="O33" s="2"/>
      <c r="P33" s="2"/>
      <c r="Q33" s="2"/>
      <c r="R33" s="2"/>
    </row>
    <row r="34" spans="13:18" x14ac:dyDescent="0.2">
      <c r="M34" s="2"/>
      <c r="N34" s="2"/>
      <c r="O34" s="2"/>
      <c r="P34" s="2"/>
      <c r="Q34" s="2"/>
      <c r="R34" s="2"/>
    </row>
    <row r="35" spans="13:18" x14ac:dyDescent="0.2">
      <c r="M35" s="2"/>
      <c r="N35" s="2"/>
      <c r="O35" s="2"/>
      <c r="P35" s="2"/>
      <c r="Q35" s="2"/>
      <c r="R35" s="2"/>
    </row>
    <row r="36" spans="13:18" x14ac:dyDescent="0.2">
      <c r="M36" s="2"/>
      <c r="N36" s="2"/>
      <c r="O36" s="2"/>
      <c r="P36" s="2"/>
      <c r="Q36" s="2"/>
      <c r="R36" s="2"/>
    </row>
    <row r="37" spans="13:18" x14ac:dyDescent="0.2">
      <c r="M37" s="2"/>
      <c r="N37" s="2"/>
      <c r="O37" s="2"/>
      <c r="P37" s="2"/>
      <c r="Q37" s="2"/>
      <c r="R37" s="2"/>
    </row>
    <row r="38" spans="13:18" x14ac:dyDescent="0.2">
      <c r="M38" s="2"/>
      <c r="N38" s="2"/>
      <c r="O38" s="2"/>
      <c r="P38" s="2"/>
      <c r="Q38" s="2"/>
      <c r="R38" s="2"/>
    </row>
    <row r="39" spans="13:18" x14ac:dyDescent="0.2">
      <c r="M39" s="2"/>
      <c r="N39" s="2"/>
      <c r="O39" s="2"/>
      <c r="P39" s="2"/>
      <c r="Q39" s="2"/>
      <c r="R39" s="2"/>
    </row>
    <row r="40" spans="13:18" x14ac:dyDescent="0.2">
      <c r="M40" s="2"/>
      <c r="N40" s="2"/>
      <c r="O40" s="2"/>
      <c r="P40" s="2"/>
      <c r="Q40" s="2"/>
      <c r="R40" s="2"/>
    </row>
    <row r="41" spans="13:18" x14ac:dyDescent="0.2">
      <c r="M41" s="2"/>
      <c r="N41" s="2"/>
      <c r="O41" s="2"/>
      <c r="P41" s="2"/>
      <c r="Q41" s="2"/>
      <c r="R41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2019-11-06T14:59:43Z</dcterms:created>
  <dcterms:modified xsi:type="dcterms:W3CDTF">2019-11-14T12:10:21Z</dcterms:modified>
</cp:coreProperties>
</file>